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85" windowWidth="10050" windowHeight="89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<sst xmlns="http://schemas.openxmlformats.org/spreadsheetml/2006/main" count="23" uniqueCount="17">
  <si>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Vand analyse af kogt vand:</t>
  </si>
  <si>
    <t>Input:</t>
  </si>
  <si>
    <t>[ppm]</t>
  </si>
  <si>
    <t>mg / L = ppm</t>
  </si>
  <si>
    <t>Calcium</t>
  </si>
  <si>
    <t>Total hårdhed</t>
  </si>
  <si>
    <t>Bikarbonat</t>
  </si>
  <si>
    <t>dH</t>
  </si>
  <si>
    <t>HCO3 = bikarbonat</t>
  </si>
  <si>
    <t>Forbrugt saltsyre [ml]</t>
  </si>
  <si>
    <t>Nyt:</t>
  </si>
  <si>
    <t>Forbigående hårdhed:</t>
  </si>
  <si>
    <t>HCO3 [mol]</t>
  </si>
  <si>
    <t>(0,100 M)</t>
  </si>
  <si>
    <t>Ca [M]</t>
  </si>
  <si>
    <t>Blivende hårdhed:</t>
  </si>
  <si>
    <t>Forbigående i %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</si>
</sst>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.7109375" style="0" customWidth="1"/>
    <col min="2" max="2" width="3.140625" style="0" customWidth="1"/>
    <col min="4" max="4" width="12.140625" style="0" bestFit="1" customWidth="1"/>
    <col min="6" max="6" width="10.00390625" style="0" bestFit="1" customWidth="1"/>
    <col min="7" max="7" width="3.140625" style="0" customWidth="1"/>
  </cols>
  <sheetData>
    <row r="2" spans="2:7" ht="12.75">
      <c r="B2" s="10"/>
      <c r="C2" s="10"/>
      <c r="D2" s="10"/>
      <c r="E2" s="10"/>
      <c r="F2" s="10"/>
      <c r="G2" s="10"/>
    </row>
    <row r="3" spans="2:7" ht="18">
      <c r="B3" s="10"/>
      <c r="C3" s="1" t="s">
        <v>0</v>
      </c>
      <c r="G3" s="10"/>
    </row>
    <row r="4" spans="2:7" ht="12.75">
      <c r="B4" s="10"/>
      <c r="G4" s="10"/>
    </row>
    <row r="5" spans="2:7" ht="12.75">
      <c r="B5" s="10"/>
      <c r="C5" s="11" t="s">
        <v>3</v>
      </c>
      <c r="D5" s="11"/>
      <c r="E5" s="11" t="s">
        <v>8</v>
      </c>
      <c r="G5" s="10"/>
    </row>
    <row r="6" spans="2:7" ht="12.75">
      <c r="B6" s="10"/>
      <c r="G6" s="10"/>
    </row>
    <row r="7" spans="2:7" ht="12.75">
      <c r="B7" s="10"/>
      <c r="C7" t="s">
        <v>1</v>
      </c>
      <c r="D7" t="s">
        <v>4</v>
      </c>
      <c r="E7" t="s">
        <v>2</v>
      </c>
      <c r="F7" s="2">
        <v>120</v>
      </c>
      <c r="G7" s="10"/>
    </row>
    <row r="8" spans="2:7" ht="12.75">
      <c r="B8" s="10"/>
      <c r="D8" t="s">
        <v>6</v>
      </c>
      <c r="E8" t="s">
        <v>2</v>
      </c>
      <c r="F8" s="2">
        <v>314</v>
      </c>
      <c r="G8" s="10"/>
    </row>
    <row r="9" spans="2:7" ht="12.75">
      <c r="B9" s="10"/>
      <c r="D9" t="s">
        <v>5</v>
      </c>
      <c r="E9" t="s">
        <v>7</v>
      </c>
      <c r="F9" s="2">
        <v>18.6</v>
      </c>
      <c r="G9" s="10"/>
    </row>
    <row r="10" spans="2:7" ht="12.75">
      <c r="B10" s="10"/>
      <c r="G10" s="10"/>
    </row>
    <row r="11" spans="2:7" ht="12.75">
      <c r="B11" s="10"/>
      <c r="C11" t="s">
        <v>9</v>
      </c>
      <c r="E11" t="s">
        <v>13</v>
      </c>
      <c r="F11" s="2">
        <v>5.5</v>
      </c>
      <c r="G11" s="10"/>
    </row>
    <row r="12" spans="2:7" ht="12.75">
      <c r="B12" s="10"/>
      <c r="G12" s="10"/>
    </row>
    <row r="13" spans="2:7" ht="12.75">
      <c r="B13" s="10"/>
      <c r="D13" t="s">
        <v>12</v>
      </c>
      <c r="F13">
        <f>F11/10000</f>
        <v>0.00055</v>
      </c>
      <c r="G13" s="10"/>
    </row>
    <row r="14" spans="2:7" ht="13.5" thickBot="1">
      <c r="B14" s="10"/>
      <c r="D14" t="s">
        <v>14</v>
      </c>
      <c r="F14">
        <f>F13/2*10</f>
        <v>0.0027500000000000003</v>
      </c>
      <c r="G14" s="10"/>
    </row>
    <row r="15" spans="2:7" ht="12.75">
      <c r="B15" s="10"/>
      <c r="D15" s="3" t="s">
        <v>11</v>
      </c>
      <c r="F15" s="4">
        <f>F14/0.000178</f>
        <v>15.449438202247194</v>
      </c>
      <c r="G15" s="10"/>
    </row>
    <row r="16" spans="2:7" ht="12.75">
      <c r="B16" s="10"/>
      <c r="D16" s="12" t="s">
        <v>15</v>
      </c>
      <c r="F16" s="13">
        <f>F9-F15</f>
        <v>3.1505617977528075</v>
      </c>
      <c r="G16" s="10"/>
    </row>
    <row r="17" spans="2:7" ht="13.5" thickBot="1">
      <c r="B17" s="10"/>
      <c r="D17" s="12" t="s">
        <v>16</v>
      </c>
      <c r="F17" s="13">
        <f>F15/F9*100</f>
        <v>83.06149571100642</v>
      </c>
      <c r="G17" s="10"/>
    </row>
    <row r="18" spans="2:7" ht="12.75">
      <c r="B18" s="10"/>
      <c r="C18" s="9" t="s">
        <v>10</v>
      </c>
      <c r="D18" s="3" t="s">
        <v>11</v>
      </c>
      <c r="E18" s="3"/>
      <c r="F18" s="4">
        <f>F14/0.000178</f>
        <v>15.449438202247194</v>
      </c>
      <c r="G18" s="10"/>
    </row>
    <row r="19" spans="2:7" ht="12.75">
      <c r="B19" s="10"/>
      <c r="C19" s="5"/>
      <c r="D19" s="6" t="s">
        <v>4</v>
      </c>
      <c r="E19" s="6" t="s">
        <v>2</v>
      </c>
      <c r="F19" s="14">
        <f>F7-(F7*F17/100*0.5)</f>
        <v>70.16310257339615</v>
      </c>
      <c r="G19" s="10"/>
    </row>
    <row r="20" spans="2:7" ht="13.5" thickBot="1">
      <c r="B20" s="10"/>
      <c r="C20" s="7"/>
      <c r="D20" s="8" t="s">
        <v>6</v>
      </c>
      <c r="E20" s="8" t="s">
        <v>2</v>
      </c>
      <c r="F20" s="15">
        <f>F8-(F8*F17/100)</f>
        <v>53.18690346743983</v>
      </c>
      <c r="G20" s="10"/>
    </row>
    <row r="21" spans="2:7" ht="12.75">
      <c r="B21" s="10"/>
      <c r="C21" s="10"/>
      <c r="D21" s="10"/>
      <c r="E21" s="10"/>
      <c r="F21" s="10"/>
      <c r="G21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Bruger1</dc:creator>
  <cp:keywords/>
  <dc:description/>
  <cp:lastModifiedBy>Bruger1</cp:lastModifiedBy>
  <dcterms:created xsi:type="dcterms:W3CDTF">2010-12-04T11:06:26Z</dcterms:created>
  <dcterms:modified xsi:type="dcterms:W3CDTF">2010-12-04T19:37:45Z</dcterms:modified>
  <cp:category/>
  <cp:version/>
  <cp:contentType/>
  <cp:contentStatus/>
</cp:coreProperties>
</file>